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F6b!$A$3:$G$11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25" i="1" l="1"/>
  <c r="E5" i="2" l="1"/>
  <c r="B5" i="2" l="1"/>
  <c r="G26" i="4"/>
  <c r="G25" i="4"/>
  <c r="G24" i="4"/>
  <c r="G23" i="4"/>
  <c r="F23" i="4"/>
  <c r="E23" i="4"/>
  <c r="D23" i="4"/>
  <c r="C23" i="4"/>
  <c r="C16" i="4"/>
  <c r="B23" i="4"/>
  <c r="G22" i="4"/>
  <c r="G21" i="4"/>
  <c r="G20" i="4"/>
  <c r="F19" i="4"/>
  <c r="E19" i="4"/>
  <c r="D19" i="4"/>
  <c r="G19" i="4"/>
  <c r="C19" i="4"/>
  <c r="B19" i="4"/>
  <c r="G18" i="4"/>
  <c r="G17" i="4"/>
  <c r="G16" i="4"/>
  <c r="F16" i="4"/>
  <c r="E16" i="4"/>
  <c r="D16" i="4"/>
  <c r="B16" i="4"/>
  <c r="G14" i="4"/>
  <c r="G13" i="4"/>
  <c r="G12" i="4"/>
  <c r="F11" i="4"/>
  <c r="E11" i="4"/>
  <c r="E4" i="4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G4" i="4" s="1"/>
  <c r="G27" i="4" s="1"/>
  <c r="F4" i="4"/>
  <c r="F27" i="4" s="1"/>
  <c r="D4" i="4"/>
  <c r="D27" i="4"/>
  <c r="C4" i="4"/>
  <c r="B4" i="4"/>
  <c r="B27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/>
  <c r="D43" i="3"/>
  <c r="G43" i="3"/>
  <c r="C43" i="3"/>
  <c r="B43" i="3"/>
  <c r="F42" i="3"/>
  <c r="C42" i="3"/>
  <c r="B42" i="3"/>
  <c r="G40" i="3"/>
  <c r="G39" i="3"/>
  <c r="G38" i="3"/>
  <c r="G37" i="3"/>
  <c r="F36" i="3"/>
  <c r="E36" i="3"/>
  <c r="D36" i="3"/>
  <c r="G36" i="3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F5" i="3" s="1"/>
  <c r="F79" i="3" s="1"/>
  <c r="E16" i="3"/>
  <c r="D16" i="3"/>
  <c r="D5" i="3" s="1"/>
  <c r="D79" i="3" s="1"/>
  <c r="C16" i="3"/>
  <c r="B16" i="3"/>
  <c r="G14" i="3"/>
  <c r="G13" i="3"/>
  <c r="G12" i="3"/>
  <c r="G11" i="3"/>
  <c r="G10" i="3"/>
  <c r="G9" i="3"/>
  <c r="G6" i="3"/>
  <c r="G8" i="3"/>
  <c r="G7" i="3"/>
  <c r="F6" i="3"/>
  <c r="E6" i="3"/>
  <c r="D6" i="3"/>
  <c r="C6" i="3"/>
  <c r="C5" i="3"/>
  <c r="C79" i="3" s="1"/>
  <c r="B6" i="3"/>
  <c r="B5" i="3"/>
  <c r="B79" i="3"/>
  <c r="E5" i="3"/>
  <c r="E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1" i="2"/>
  <c r="G10" i="2"/>
  <c r="G9" i="2"/>
  <c r="G8" i="2"/>
  <c r="G7" i="2"/>
  <c r="F5" i="2"/>
  <c r="F26" i="2" s="1"/>
  <c r="D5" i="2"/>
  <c r="C5" i="2"/>
  <c r="B26" i="2"/>
  <c r="G152" i="1"/>
  <c r="G151" i="1"/>
  <c r="G150" i="1"/>
  <c r="G149" i="1"/>
  <c r="G148" i="1"/>
  <c r="G147" i="1"/>
  <c r="G146" i="1"/>
  <c r="F145" i="1"/>
  <c r="E145" i="1"/>
  <c r="D145" i="1"/>
  <c r="G145" i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/>
  <c r="C132" i="1"/>
  <c r="B132" i="1"/>
  <c r="G131" i="1"/>
  <c r="G130" i="1"/>
  <c r="G129" i="1"/>
  <c r="F128" i="1"/>
  <c r="E128" i="1"/>
  <c r="D128" i="1"/>
  <c r="G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/>
  <c r="D88" i="1"/>
  <c r="G88" i="1"/>
  <c r="C88" i="1"/>
  <c r="B88" i="1"/>
  <c r="G87" i="1"/>
  <c r="G86" i="1"/>
  <c r="G85" i="1"/>
  <c r="G84" i="1"/>
  <c r="G83" i="1"/>
  <c r="G80" i="1"/>
  <c r="G82" i="1"/>
  <c r="G81" i="1"/>
  <c r="F80" i="1"/>
  <c r="F79" i="1"/>
  <c r="E80" i="1"/>
  <c r="D80" i="1"/>
  <c r="C80" i="1"/>
  <c r="C79" i="1"/>
  <c r="B80" i="1"/>
  <c r="B79" i="1"/>
  <c r="D79" i="1"/>
  <c r="G77" i="1"/>
  <c r="G76" i="1"/>
  <c r="G75" i="1"/>
  <c r="G74" i="1"/>
  <c r="G73" i="1"/>
  <c r="G72" i="1"/>
  <c r="G71" i="1"/>
  <c r="F70" i="1"/>
  <c r="E70" i="1"/>
  <c r="D70" i="1"/>
  <c r="G70" i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/>
  <c r="C57" i="1"/>
  <c r="B57" i="1"/>
  <c r="G56" i="1"/>
  <c r="G55" i="1"/>
  <c r="G54" i="1"/>
  <c r="F53" i="1"/>
  <c r="E53" i="1"/>
  <c r="G53" i="1" s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4" i="1"/>
  <c r="F23" i="1"/>
  <c r="E23" i="1"/>
  <c r="G23" i="1" s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/>
  <c r="C13" i="1"/>
  <c r="B13" i="1"/>
  <c r="G12" i="1"/>
  <c r="G11" i="1"/>
  <c r="G10" i="1"/>
  <c r="G5" i="1" s="1"/>
  <c r="G9" i="1"/>
  <c r="G8" i="1"/>
  <c r="G7" i="1"/>
  <c r="G6" i="1"/>
  <c r="F5" i="1"/>
  <c r="E5" i="1"/>
  <c r="D5" i="1"/>
  <c r="C5" i="1"/>
  <c r="B5" i="1"/>
  <c r="B4" i="1"/>
  <c r="C26" i="2"/>
  <c r="D26" i="2"/>
  <c r="G16" i="2"/>
  <c r="E26" i="2"/>
  <c r="D4" i="1"/>
  <c r="D154" i="1"/>
  <c r="C4" i="1"/>
  <c r="C154" i="1" s="1"/>
  <c r="B154" i="1"/>
  <c r="G79" i="1"/>
  <c r="C27" i="4"/>
  <c r="D42" i="3"/>
  <c r="G42" i="3"/>
  <c r="G11" i="4"/>
  <c r="G16" i="3" l="1"/>
  <c r="G5" i="3" s="1"/>
  <c r="G79" i="3" s="1"/>
  <c r="G5" i="2"/>
  <c r="G26" i="2" s="1"/>
  <c r="F4" i="1"/>
  <c r="F154" i="1" s="1"/>
  <c r="E4" i="1"/>
  <c r="E154" i="1" s="1"/>
  <c r="G4" i="1"/>
  <c r="G154" i="1" s="1"/>
</calcChain>
</file>

<file path=xl/sharedStrings.xml><?xml version="1.0" encoding="utf-8"?>
<sst xmlns="http://schemas.openxmlformats.org/spreadsheetml/2006/main" count="295" uniqueCount="156">
  <si>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</si>
  <si>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</si>
  <si>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</si>
  <si>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</si>
  <si>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</si>
  <si>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</si>
  <si>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</si>
  <si>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</si>
  <si>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</si>
  <si>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</si>
  <si>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</si>
  <si>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</si>
  <si>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</si>
  <si>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</si>
  <si>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</si>
  <si>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</si>
  <si>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</si>
  <si>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</si>
  <si>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</si>
  <si>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</si>
  <si>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</si>
  <si>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</si>
  <si>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</si>
  <si>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</si>
  <si>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</si>
  <si>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</si>
  <si>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</si>
  <si>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</si>
  <si>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</si>
  <si>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</si>
  <si>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</si>
  <si>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</si>
  <si>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</si>
  <si>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</si>
  <si>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</si>
  <si>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</si>
  <si>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</si>
  <si>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</si>
  <si>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</si>
  <si>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</si>
  <si>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</si>
  <si>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</si>
  <si>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</si>
  <si>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</si>
  <si>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</si>
  <si>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</si>
  <si>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</si>
  <si>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</si>
  <si>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</si>
  <si>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</si>
  <si>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</si>
  <si>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</si>
  <si>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</si>
  <si>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</si>
  <si>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</si>
  <si>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</si>
  <si>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</si>
  <si>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</si>
  <si>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</si>
  <si>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</si>
  <si>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</si>
  <si>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</si>
  <si>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</si>
  <si>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</si>
  <si>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</si>
  <si>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</si>
  <si>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</si>
  <si>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</si>
  <si>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</si>
  <si>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</si>
  <si>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</si>
  <si>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</si>
  <si>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</si>
  <si>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</si>
  <si>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</si>
  <si>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</si>
  <si>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</si>
  <si>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</si>
  <si>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</si>
  <si>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</si>
  <si>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</si>
  <si>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</si>
  <si>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</si>
  <si>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</si>
  <si>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</si>
  <si>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</si>
  <si>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</si>
  <si>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</si>
  <si>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</si>
  <si>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</si>
  <si>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</si>
  <si>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</si>
  <si>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</si>
  <si>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</si>
  <si>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</si>
  <si>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</si>
  <si>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</si>
  <si>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</si>
  <si>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</si>
  <si>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</si>
  <si>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</si>
  <si>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</si>
  <si>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</si>
  <si>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</si>
  <si>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</si>
  <si>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</si>
  <si>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</si>
  <si>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</si>
  <si>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</si>
  <si>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</si>
  <si>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</si>
  <si>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</si>
  <si>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</si>
  <si>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</si>
  <si>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</si>
  <si>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</si>
  <si>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</si>
  <si>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</si>
  <si>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</si>
  <si>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</si>
  <si>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</si>
  <si>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</si>
  <si>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</si>
  <si>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</si>
  <si>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</si>
  <si>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</si>
  <si>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</si>
  <si>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</si>
  <si>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</si>
  <si>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</si>
  <si>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</si>
  <si>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</si>
  <si>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</si>
  <si>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</si>
  <si>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</si>
  <si>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</si>
  <si>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</si>
  <si>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</si>
  <si>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</si>
  <si>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</si>
  <si>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</si>
  <si>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</si>
  <si>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</si>
  <si>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</si>
  <si>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</si>
  <si>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</si>
  <si>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</si>
  <si>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</si>
  <si>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</si>
  <si>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PLANEACIÓN, OPÉRACIÓN Y MANTENIMIENTO</t>
  </si>
  <si>
    <t>PRESIDENCIA SAPAL RURAL</t>
  </si>
  <si>
    <t>ADMINISTRACIÓN FINANCIERA Y COMERCIAL</t>
  </si>
  <si>
    <t>Estado Analítico del Ejercicio del Presupuesto de Egresos Detallado - LDF
Clasificación por Objeto del Gasto (Capítulo y Concepto)
Del 1 de enero al 30 de septiembre de 2017
(PESOS)</t>
  </si>
  <si>
    <t>Sistema de Agua Potable y Alcantarillado en la Zona Rural del Municipio de León, Guanajuato
Estado Analítico del Ejercicio del Presupuesto de Egresos Detallado - LDF
Clasificación Administrativa
Del 1 de enero al 30 de septiembre de 2017
(PESOS)</t>
  </si>
  <si>
    <t>Sistema de Agua Potable y Alcantarillado en la Zona Rural del Municipio de León, Guanajuato
Estado Analítico del Ejercicio del Presupuesto de Egresos Detallado - LDF
Clasificación Funcional (Finalidad y Función)
Del 1 de enero Al 30 de septiembre de 2017
(PESOS)</t>
  </si>
  <si>
    <t>Sistema de Agua Potable y Alcantarillado en el Municipio de León, Guanajuato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</si>
</sst>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34" workbookViewId="0">
      <selection activeCell="G5" sqref="G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7" t="s">
        <v>152</v>
      </c>
      <c r="B1" s="48"/>
      <c r="C1" s="48"/>
      <c r="D1" s="48"/>
      <c r="E1" s="48"/>
      <c r="F1" s="48"/>
      <c r="G1" s="49"/>
    </row>
    <row r="2" spans="1:7">
      <c r="A2" s="2"/>
      <c r="B2" s="50" t="s">
        <v>0</v>
      </c>
      <c r="C2" s="50"/>
      <c r="D2" s="50"/>
      <c r="E2" s="50"/>
      <c r="F2" s="5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82178219</v>
      </c>
      <c r="C4" s="7">
        <f t="shared" ref="C4:G4" si="0">C5+C13+C23+C33+C43+C53+C57+C66+C70</f>
        <v>2500000</v>
      </c>
      <c r="D4" s="7">
        <f t="shared" si="0"/>
        <v>84678219</v>
      </c>
      <c r="E4" s="7">
        <f t="shared" si="0"/>
        <v>21559957.59</v>
      </c>
      <c r="F4" s="7">
        <f t="shared" si="0"/>
        <v>21559957.59</v>
      </c>
      <c r="G4" s="7">
        <f t="shared" si="0"/>
        <v>63118261.410000004</v>
      </c>
    </row>
    <row r="5" spans="1:7">
      <c r="A5" s="8" t="s">
        <v>9</v>
      </c>
      <c r="B5" s="9">
        <f>SUM(B6:B12)</f>
        <v>1853414.94</v>
      </c>
      <c r="C5" s="9">
        <f t="shared" ref="C5:G5" si="1">SUM(C6:C12)</f>
        <v>0</v>
      </c>
      <c r="D5" s="9">
        <f t="shared" si="1"/>
        <v>1853414.94</v>
      </c>
      <c r="E5" s="9">
        <f t="shared" si="1"/>
        <v>91304.960000000006</v>
      </c>
      <c r="F5" s="9">
        <f t="shared" si="1"/>
        <v>91304.960000000006</v>
      </c>
      <c r="G5" s="9">
        <f t="shared" si="1"/>
        <v>1762109.98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45">
        <v>1853414.94</v>
      </c>
      <c r="C10" s="11">
        <v>0</v>
      </c>
      <c r="D10" s="11">
        <v>1853414.94</v>
      </c>
      <c r="E10" s="11">
        <v>91304.960000000006</v>
      </c>
      <c r="F10" s="11">
        <v>91304.960000000006</v>
      </c>
      <c r="G10" s="11">
        <f t="shared" si="2"/>
        <v>1762109.98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22324804.060000002</v>
      </c>
      <c r="C23" s="9">
        <f t="shared" ref="C23:F23" si="4">SUM(C24:C32)</f>
        <v>0</v>
      </c>
      <c r="D23" s="9">
        <f t="shared" si="4"/>
        <v>22324804.060000002</v>
      </c>
      <c r="E23" s="9">
        <f t="shared" si="4"/>
        <v>8190364.7300000004</v>
      </c>
      <c r="F23" s="9">
        <f t="shared" si="4"/>
        <v>8190364.7300000004</v>
      </c>
      <c r="G23" s="9">
        <f t="shared" si="2"/>
        <v>14134439.330000002</v>
      </c>
    </row>
    <row r="24" spans="1:7">
      <c r="A24" s="10" t="s">
        <v>28</v>
      </c>
      <c r="B24" s="11">
        <v>17961224.73</v>
      </c>
      <c r="C24" s="11">
        <v>0</v>
      </c>
      <c r="D24" s="11">
        <v>17961224.73</v>
      </c>
      <c r="E24" s="11">
        <v>6340194.9500000002</v>
      </c>
      <c r="F24" s="11">
        <v>6340194.9500000002</v>
      </c>
      <c r="G24" s="11">
        <f t="shared" si="2"/>
        <v>11621029.780000001</v>
      </c>
    </row>
    <row r="25" spans="1:7">
      <c r="A25" s="10" t="s">
        <v>29</v>
      </c>
      <c r="B25" s="11">
        <v>4355179.33</v>
      </c>
      <c r="C25" s="11">
        <v>0</v>
      </c>
      <c r="D25" s="11">
        <v>4355179.33</v>
      </c>
      <c r="E25" s="11">
        <v>1847897.28</v>
      </c>
      <c r="F25" s="11">
        <v>1847897.28</v>
      </c>
      <c r="G25" s="11">
        <f>D25-E25</f>
        <v>2507282.0499999998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>
        <v>8400</v>
      </c>
      <c r="C27" s="11">
        <v>0</v>
      </c>
      <c r="D27" s="11">
        <v>8400</v>
      </c>
      <c r="E27" s="11">
        <v>2272.5</v>
      </c>
      <c r="F27" s="11">
        <v>2272.5</v>
      </c>
      <c r="G27" s="11">
        <f t="shared" si="2"/>
        <v>6127.5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58000000</v>
      </c>
      <c r="C53" s="9">
        <f t="shared" ref="C53:F53" si="7">SUM(C54:C56)</f>
        <v>2500000</v>
      </c>
      <c r="D53" s="9">
        <f t="shared" si="7"/>
        <v>60500000</v>
      </c>
      <c r="E53" s="9">
        <f t="shared" si="7"/>
        <v>13278287.9</v>
      </c>
      <c r="F53" s="9">
        <f t="shared" si="7"/>
        <v>13278287.9</v>
      </c>
      <c r="G53" s="9">
        <f>D53-E53</f>
        <v>47221712.100000001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>
        <v>58000000</v>
      </c>
      <c r="C55" s="11">
        <v>2500000</v>
      </c>
      <c r="D55" s="11">
        <v>60500000</v>
      </c>
      <c r="E55" s="11">
        <v>13278287.9</v>
      </c>
      <c r="F55" s="11">
        <v>13278287.9</v>
      </c>
      <c r="G55" s="11">
        <f t="shared" si="2"/>
        <v>47221712.100000001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82178219</v>
      </c>
      <c r="C154" s="13">
        <f t="shared" ref="C154:G154" si="24">C4+C79</f>
        <v>2500000</v>
      </c>
      <c r="D154" s="13">
        <f t="shared" si="24"/>
        <v>84678219</v>
      </c>
      <c r="E154" s="13">
        <f t="shared" si="24"/>
        <v>21559957.59</v>
      </c>
      <c r="F154" s="13">
        <f t="shared" si="24"/>
        <v>21559957.59</v>
      </c>
      <c r="G154" s="13">
        <f t="shared" si="24"/>
        <v>63118261.410000004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5" sqref="G5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1" t="s">
        <v>153</v>
      </c>
      <c r="B1" s="52"/>
      <c r="C1" s="52"/>
      <c r="D1" s="52"/>
      <c r="E1" s="52"/>
      <c r="F1" s="52"/>
      <c r="G1" s="53"/>
    </row>
    <row r="2" spans="1:7">
      <c r="A2" s="20"/>
      <c r="B2" s="54" t="s">
        <v>0</v>
      </c>
      <c r="C2" s="54"/>
      <c r="D2" s="54"/>
      <c r="E2" s="54"/>
      <c r="F2" s="54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SUM(B6:B11)</f>
        <v>82178219</v>
      </c>
      <c r="C5" s="13">
        <f t="shared" ref="C5:G5" si="0">SUM(C6:C11)</f>
        <v>2500000</v>
      </c>
      <c r="D5" s="13">
        <f t="shared" si="0"/>
        <v>84678219</v>
      </c>
      <c r="E5" s="13">
        <f>SUM(E6:E11)</f>
        <v>21559957.590000004</v>
      </c>
      <c r="F5" s="13">
        <f t="shared" si="0"/>
        <v>21559957.590000004</v>
      </c>
      <c r="G5" s="13">
        <f t="shared" si="0"/>
        <v>63118261.409999996</v>
      </c>
    </row>
    <row r="6" spans="1:7">
      <c r="A6" s="26" t="s">
        <v>149</v>
      </c>
      <c r="B6" s="16">
        <v>58000000</v>
      </c>
      <c r="C6" s="16">
        <v>2500000</v>
      </c>
      <c r="D6" s="16">
        <v>60500000</v>
      </c>
      <c r="E6" s="16">
        <v>13278287.9</v>
      </c>
      <c r="F6" s="16">
        <v>13278287.9</v>
      </c>
      <c r="G6" s="16">
        <f>D6-E6</f>
        <v>47221712.100000001</v>
      </c>
    </row>
    <row r="7" spans="1:7">
      <c r="A7" s="26" t="s">
        <v>150</v>
      </c>
      <c r="B7" s="16">
        <v>1853414.94</v>
      </c>
      <c r="C7" s="16">
        <v>0</v>
      </c>
      <c r="D7" s="16">
        <v>1853414.94</v>
      </c>
      <c r="E7" s="11">
        <v>91304.960000000006</v>
      </c>
      <c r="F7" s="11">
        <v>91304.960000000006</v>
      </c>
      <c r="G7" s="16">
        <f t="shared" ref="G7:G11" si="1">D7-E7</f>
        <v>1762109.98</v>
      </c>
    </row>
    <row r="8" spans="1:7">
      <c r="A8" s="26" t="s">
        <v>150</v>
      </c>
      <c r="B8" s="16">
        <v>17961224.73</v>
      </c>
      <c r="C8" s="16">
        <v>0</v>
      </c>
      <c r="D8" s="16">
        <v>17961224.73</v>
      </c>
      <c r="E8" s="11">
        <v>6340194.9500000002</v>
      </c>
      <c r="F8" s="11">
        <v>6340194.9500000002</v>
      </c>
      <c r="G8" s="16">
        <f t="shared" si="1"/>
        <v>11621029.780000001</v>
      </c>
    </row>
    <row r="9" spans="1:7">
      <c r="A9" s="26" t="s">
        <v>151</v>
      </c>
      <c r="B9" s="16">
        <v>4355179.33</v>
      </c>
      <c r="C9" s="16">
        <v>0</v>
      </c>
      <c r="D9" s="16">
        <v>4355179.33</v>
      </c>
      <c r="E9" s="11">
        <v>1847897.28</v>
      </c>
      <c r="F9" s="11">
        <v>1847897.28</v>
      </c>
      <c r="G9" s="16">
        <f t="shared" si="1"/>
        <v>2507282.0499999998</v>
      </c>
    </row>
    <row r="10" spans="1:7">
      <c r="A10" s="26" t="s">
        <v>150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26" t="s">
        <v>151</v>
      </c>
      <c r="B11" s="16">
        <v>8400</v>
      </c>
      <c r="C11" s="16">
        <v>0</v>
      </c>
      <c r="D11" s="16">
        <v>8400</v>
      </c>
      <c r="E11" s="16">
        <v>2272.5</v>
      </c>
      <c r="F11" s="16">
        <v>2272.5</v>
      </c>
      <c r="G11" s="16">
        <f t="shared" si="1"/>
        <v>6127.5</v>
      </c>
    </row>
    <row r="12" spans="1:7">
      <c r="A12" s="26"/>
      <c r="B12" s="16"/>
      <c r="C12" s="16"/>
      <c r="D12" s="16"/>
      <c r="E12" s="16"/>
      <c r="F12" s="16"/>
      <c r="G12" s="16"/>
    </row>
    <row r="13" spans="1:7">
      <c r="A13" s="26"/>
      <c r="B13" s="16"/>
      <c r="C13" s="16"/>
      <c r="D13" s="16"/>
      <c r="E13" s="16"/>
      <c r="F13" s="16"/>
      <c r="G13" s="16"/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4" si="3">D17-E17</f>
        <v>0</v>
      </c>
    </row>
    <row r="18" spans="1:7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>
      <c r="A19" s="26" t="s">
        <v>92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 t="shared" ref="B26:G26" si="4">B5+B16</f>
        <v>82178219</v>
      </c>
      <c r="C26" s="13">
        <f t="shared" si="4"/>
        <v>2500000</v>
      </c>
      <c r="D26" s="13">
        <f t="shared" si="4"/>
        <v>84678219</v>
      </c>
      <c r="E26" s="13">
        <f t="shared" si="4"/>
        <v>21559957.590000004</v>
      </c>
      <c r="F26" s="13">
        <f t="shared" si="4"/>
        <v>21559957.590000004</v>
      </c>
      <c r="G26" s="13">
        <f t="shared" si="4"/>
        <v>63118261.409999996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G18" sqref="G1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1" t="s">
        <v>154</v>
      </c>
      <c r="B1" s="55"/>
      <c r="C1" s="55"/>
      <c r="D1" s="55"/>
      <c r="E1" s="55"/>
      <c r="F1" s="55"/>
      <c r="G1" s="56"/>
    </row>
    <row r="2" spans="1:7" ht="12" customHeight="1">
      <c r="A2" s="30"/>
      <c r="B2" s="54" t="s">
        <v>0</v>
      </c>
      <c r="C2" s="54"/>
      <c r="D2" s="54"/>
      <c r="E2" s="54"/>
      <c r="F2" s="54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82178219</v>
      </c>
      <c r="C5" s="13">
        <f t="shared" ref="C5:G5" si="0">C6+C16+C25+C36</f>
        <v>2500000</v>
      </c>
      <c r="D5" s="13">
        <f t="shared" si="0"/>
        <v>84678219</v>
      </c>
      <c r="E5" s="13">
        <f t="shared" si="0"/>
        <v>21559957.590000004</v>
      </c>
      <c r="F5" s="13">
        <f t="shared" si="0"/>
        <v>21559957.590000004</v>
      </c>
      <c r="G5" s="13">
        <f t="shared" si="0"/>
        <v>63118261.409999996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82178219</v>
      </c>
      <c r="C16" s="13">
        <f t="shared" ref="C16:F16" si="3">SUM(C17:C23)</f>
        <v>2500000</v>
      </c>
      <c r="D16" s="13">
        <f t="shared" si="3"/>
        <v>84678219</v>
      </c>
      <c r="E16" s="13">
        <f t="shared" si="3"/>
        <v>21559957.590000004</v>
      </c>
      <c r="F16" s="13">
        <f t="shared" si="3"/>
        <v>21559957.590000004</v>
      </c>
      <c r="G16" s="13">
        <f t="shared" si="2"/>
        <v>63118261.409999996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82178219</v>
      </c>
      <c r="C18" s="16">
        <v>2500000</v>
      </c>
      <c r="D18" s="16">
        <v>84678219</v>
      </c>
      <c r="E18" s="16">
        <v>21559957.590000004</v>
      </c>
      <c r="F18" s="16">
        <v>21559957.590000004</v>
      </c>
      <c r="G18" s="16">
        <f t="shared" si="2"/>
        <v>63118261.409999996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82178219</v>
      </c>
      <c r="C79" s="13">
        <f t="shared" ref="C79:G79" si="12">C5+C42</f>
        <v>2500000</v>
      </c>
      <c r="D79" s="13">
        <f t="shared" si="12"/>
        <v>84678219</v>
      </c>
      <c r="E79" s="13">
        <f t="shared" si="12"/>
        <v>21559957.590000004</v>
      </c>
      <c r="F79" s="13">
        <f t="shared" si="12"/>
        <v>21559957.590000004</v>
      </c>
      <c r="G79" s="13">
        <f t="shared" si="12"/>
        <v>63118261.409999996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baseColWidth="10" defaultRowHeight="11.25"/>
  <cols>
    <col min="1" max="1" width="52" style="19" customWidth="1"/>
    <col min="2" max="2" width="16.83203125" style="19" customWidth="1"/>
    <col min="3" max="3" width="15" style="19" customWidth="1"/>
    <col min="4" max="4" width="16.83203125" style="19" customWidth="1"/>
    <col min="5" max="5" width="14.33203125" style="19" customWidth="1"/>
    <col min="6" max="6" width="13" style="19" customWidth="1"/>
    <col min="7" max="7" width="16.83203125" style="19" customWidth="1"/>
    <col min="8" max="16384" width="12" style="19"/>
  </cols>
  <sheetData>
    <row r="1" spans="1:7" ht="56.1" customHeight="1">
      <c r="A1" s="51" t="s">
        <v>155</v>
      </c>
      <c r="B1" s="55"/>
      <c r="C1" s="55"/>
      <c r="D1" s="55"/>
      <c r="E1" s="55"/>
      <c r="F1" s="55"/>
      <c r="G1" s="56"/>
    </row>
    <row r="2" spans="1:7">
      <c r="A2" s="30"/>
      <c r="B2" s="54" t="s">
        <v>0</v>
      </c>
      <c r="C2" s="54"/>
      <c r="D2" s="54"/>
      <c r="E2" s="54"/>
      <c r="F2" s="54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1853414.94</v>
      </c>
      <c r="C4" s="39">
        <f t="shared" ref="C4:G4" si="0">C5+C6+C7+C10+C11+C14</f>
        <v>0</v>
      </c>
      <c r="D4" s="39">
        <f t="shared" si="0"/>
        <v>1853414.94</v>
      </c>
      <c r="E4" s="39">
        <f t="shared" si="0"/>
        <v>91304.960000000006</v>
      </c>
      <c r="F4" s="39">
        <f t="shared" si="0"/>
        <v>91304.960000000006</v>
      </c>
      <c r="G4" s="39">
        <f t="shared" si="0"/>
        <v>1762109.98</v>
      </c>
    </row>
    <row r="5" spans="1:7">
      <c r="A5" s="40" t="s">
        <v>136</v>
      </c>
      <c r="B5" s="46">
        <v>1853414.94</v>
      </c>
      <c r="C5" s="13">
        <v>0</v>
      </c>
      <c r="D5" s="13">
        <v>1853414.94</v>
      </c>
      <c r="E5" s="9">
        <v>91304.960000000006</v>
      </c>
      <c r="F5" s="9">
        <v>91304.960000000006</v>
      </c>
      <c r="G5" s="13">
        <f>D5-E5</f>
        <v>1762109.98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1853414.94</v>
      </c>
      <c r="C27" s="13">
        <f t="shared" ref="C27:G27" si="8">C4+C16</f>
        <v>0</v>
      </c>
      <c r="D27" s="13">
        <f t="shared" si="8"/>
        <v>1853414.94</v>
      </c>
      <c r="E27" s="13">
        <f t="shared" si="8"/>
        <v>91304.960000000006</v>
      </c>
      <c r="F27" s="13">
        <f t="shared" si="8"/>
        <v>91304.960000000006</v>
      </c>
      <c r="G27" s="13">
        <f t="shared" si="8"/>
        <v>1762109.98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2017-10-16T20:03:25Z</cp:lastPrinted>
  <dcterms:created xsi:type="dcterms:W3CDTF">2017-01-11T17:22:36Z</dcterms:created>
  <dcterms:modified xsi:type="dcterms:W3CDTF">2017-10-16T20:03:39Z</dcterms:modified>
</cp:coreProperties>
</file>