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42" i="5" l="1"/>
  <c r="G42" i="5"/>
  <c r="F42" i="5"/>
  <c r="H18" i="5"/>
  <c r="H9" i="4"/>
  <c r="G9" i="4"/>
  <c r="F9" i="4"/>
  <c r="E9" i="4"/>
  <c r="H6" i="4"/>
  <c r="H7" i="4"/>
  <c r="H8" i="4"/>
  <c r="E8" i="4"/>
  <c r="D9" i="4"/>
  <c r="C9" i="4"/>
  <c r="H77" i="6"/>
  <c r="H27" i="6"/>
  <c r="H26" i="6"/>
  <c r="H25" i="6"/>
  <c r="H10" i="6"/>
  <c r="H16" i="8"/>
  <c r="H6" i="8"/>
  <c r="H8" i="8"/>
  <c r="H55" i="6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<sst xmlns="http://schemas.openxmlformats.org/spreadsheetml/2006/main" count="223" uniqueCount="144">
  <si>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</si>
  <si>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</si>
  <si>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</si>
  <si>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</si>
  <si>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</si>
  <si>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</si>
  <si>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</si>
  <si>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</si>
  <si>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</si>
  <si>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</si>
  <si>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</si>
  <si>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</si>
  <si>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</si>
  <si>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</si>
  <si>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</si>
  <si>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</si>
  <si>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</si>
  <si>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</si>
  <si>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</si>
  <si>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</si>
  <si>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</si>
  <si>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</si>
  <si>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</si>
  <si>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</si>
  <si>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</si>
  <si>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</si>
  <si>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</si>
  <si>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</si>
  <si>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</si>
  <si>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</si>
  <si>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</si>
  <si>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</si>
  <si>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</si>
  <si>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</si>
  <si>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</si>
  <si>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</si>
  <si>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</si>
  <si>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</si>
  <si>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</si>
  <si>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</si>
  <si>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</si>
  <si>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</si>
  <si>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</si>
  <si>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</si>
  <si>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</si>
  <si>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</si>
  <si>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</si>
  <si>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</si>
  <si>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</si>
  <si>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</si>
  <si>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</si>
  <si>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</si>
  <si>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</si>
  <si>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</si>
  <si>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</si>
  <si>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</si>
  <si>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</si>
  <si>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</si>
  <si>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</si>
  <si>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</si>
  <si>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</si>
  <si>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</si>
  <si>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</si>
  <si>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</si>
  <si>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</si>
  <si>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</si>
  <si>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</si>
  <si>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</si>
  <si>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</si>
  <si>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</si>
  <si>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</si>
  <si>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</si>
  <si>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</si>
  <si>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</si>
  <si>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</si>
  <si>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</si>
  <si>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</si>
  <si>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</si>
  <si>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</si>
  <si>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</si>
  <si>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</si>
  <si>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</si>
  <si>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</si>
  <si>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</si>
  <si>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</si>
  <si>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</si>
  <si>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</si>
  <si>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</si>
  <si>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</si>
  <si>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</si>
  <si>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</si>
  <si>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</si>
  <si>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</si>
  <si>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</si>
  <si>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</si>
  <si>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</si>
  <si>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</si>
  <si>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</si>
  <si>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</si>
  <si>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</si>
  <si>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</si>
  <si>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</si>
  <si>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</si>
  <si>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</si>
  <si>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</si>
  <si>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</si>
  <si>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</si>
  <si>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</si>
  <si>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</si>
  <si>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</si>
  <si>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</si>
  <si>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</si>
  <si>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</si>
  <si>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</si>
  <si>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</si>
  <si>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</si>
  <si>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</si>
  <si>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</si>
  <si>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</si>
  <si>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</si>
  <si>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</si>
  <si>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</si>
  <si>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</si>
  <si>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</si>
  <si>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</si>
  <si>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</si>
  <si>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</si>
  <si>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</si>
  <si>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</si>
  <si>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</si>
  <si>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SAPAL RURAL</t>
  </si>
  <si>
    <t>ADMINISTRACIÓN FINANCIERA Y COMERCIAL</t>
  </si>
  <si>
    <t>PLANEACIÓN, OPERACIÓN Y MANTENIMIENTO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</si>
  <si>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</si>
  <si>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</si>
  <si>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_________________________________________</t>
  </si>
  <si>
    <t>Jefe de Administración Financiera y Comercial</t>
  </si>
  <si>
    <t>Ing. Enrique de Haro Maldonado</t>
  </si>
  <si>
    <t>C.P.  Luis Enrique Hernandez Hernandez</t>
  </si>
  <si>
    <t>Director General del SAPAL-Rural</t>
  </si>
  <si>
    <t>Sistema de Agua Potable y Alcantarillado en la Zona Rural del Municipio de León, Guanajuato
Estado Analítico del Ejercicio del Presupuesto de Egresos
Clasificación Económica (por Tipo de Gasto)
Del 1 Enero al 30 de Junio 2019</t>
  </si>
  <si>
    <t>Sistema de Agua Potable y Alcantarillado en la Zona Rural del Municipio de León, Guanajuato
Estado Analítico del Ejercicio del Presupuesto de Egresos
Clasificación por Objeto del Gasto (Capítulo y Concepto)
Del 1 Enero al 30 de Junio del 2019</t>
  </si>
  <si>
    <t>Sistema de Agua Potable y Alcantarillado en la Zona Rural del Municipio de León, Guanajuato
Estado Analítico del Ejercicio del Presupuesto de Egresos
Clasificación Administrativa
Del 1 Enero al 30 de Junio del 2019</t>
  </si>
  <si>
    <t>Sistema de Agua Potable y Alcantarillado en la Zona rural del Municipio de León, Guanajuato
Estado Analítico del Ejercicio del Presupuesto de Egresos
Clasificación Funcional (Finalidad y Función)
Del 1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</si>
</sst>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43" fontId="2" fillId="0" borderId="15" xfId="16" applyFont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showGridLines="0" tabSelected="1" topLeftCell="A47" workbookViewId="0">
      <selection activeCell="F55" sqref="F5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>
        <v>1750000</v>
      </c>
      <c r="D10" s="15">
        <v>0</v>
      </c>
      <c r="E10" s="15">
        <v>1750000</v>
      </c>
      <c r="F10" s="15">
        <v>73920.08</v>
      </c>
      <c r="G10" s="15">
        <v>73920.08</v>
      </c>
      <c r="H10" s="15">
        <f>+E10-F10</f>
        <v>1676079.92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45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/>
      <c r="D14" s="15"/>
      <c r="E14" s="15"/>
      <c r="F14" s="15"/>
      <c r="G14" s="15"/>
      <c r="H14" s="15"/>
    </row>
    <row r="15" spans="1:8" x14ac:dyDescent="0.2">
      <c r="A15" s="5"/>
      <c r="B15" s="11" t="s">
        <v>76</v>
      </c>
      <c r="C15" s="15"/>
      <c r="D15" s="15"/>
      <c r="E15" s="15"/>
      <c r="F15" s="15"/>
      <c r="G15" s="15"/>
      <c r="H15" s="15"/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/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/>
      <c r="D18" s="15"/>
      <c r="E18" s="15"/>
      <c r="F18" s="15"/>
      <c r="G18" s="15"/>
      <c r="H18" s="15"/>
    </row>
    <row r="19" spans="1:8" x14ac:dyDescent="0.2">
      <c r="A19" s="5"/>
      <c r="B19" s="11" t="s">
        <v>80</v>
      </c>
      <c r="C19" s="15"/>
      <c r="D19" s="15"/>
      <c r="E19" s="15"/>
      <c r="F19" s="15"/>
      <c r="G19" s="15"/>
      <c r="H19" s="15"/>
    </row>
    <row r="20" spans="1:8" x14ac:dyDescent="0.2">
      <c r="A20" s="5"/>
      <c r="B20" s="11" t="s">
        <v>81</v>
      </c>
      <c r="C20" s="15"/>
      <c r="D20" s="15"/>
      <c r="E20" s="15"/>
      <c r="F20" s="15"/>
      <c r="G20" s="15"/>
      <c r="H20" s="15"/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/>
      <c r="D22" s="15"/>
      <c r="E22" s="15"/>
      <c r="F22" s="15"/>
      <c r="G22" s="15"/>
      <c r="H22" s="15"/>
    </row>
    <row r="23" spans="1:8" x14ac:dyDescent="0.2">
      <c r="A23" s="45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2463863.04</v>
      </c>
      <c r="D25" s="15">
        <v>0</v>
      </c>
      <c r="E25" s="15">
        <v>2463863.04</v>
      </c>
      <c r="F25" s="15">
        <v>1231931.52</v>
      </c>
      <c r="G25" s="15">
        <v>1231931.52</v>
      </c>
      <c r="H25" s="15">
        <f t="shared" ref="H25:H27" si="0">+E25-F25</f>
        <v>1231931.52</v>
      </c>
    </row>
    <row r="26" spans="1:8" x14ac:dyDescent="0.2">
      <c r="A26" s="5"/>
      <c r="B26" s="11" t="s">
        <v>86</v>
      </c>
      <c r="C26" s="15">
        <v>16435154.960000001</v>
      </c>
      <c r="D26" s="15">
        <v>0</v>
      </c>
      <c r="E26" s="15">
        <v>16435154.960000001</v>
      </c>
      <c r="F26" s="15">
        <v>4878986.16</v>
      </c>
      <c r="G26" s="15">
        <v>4878986.16</v>
      </c>
      <c r="H26" s="15">
        <f t="shared" si="0"/>
        <v>11556168.800000001</v>
      </c>
    </row>
    <row r="27" spans="1:8" x14ac:dyDescent="0.2">
      <c r="A27" s="5"/>
      <c r="B27" s="11" t="s">
        <v>87</v>
      </c>
      <c r="C27" s="15">
        <v>4000</v>
      </c>
      <c r="D27" s="15">
        <v>0</v>
      </c>
      <c r="E27" s="15">
        <v>4000</v>
      </c>
      <c r="F27" s="15">
        <v>1695</v>
      </c>
      <c r="G27" s="15">
        <v>1695</v>
      </c>
      <c r="H27" s="15">
        <f t="shared" si="0"/>
        <v>2305</v>
      </c>
    </row>
    <row r="28" spans="1:8" x14ac:dyDescent="0.2">
      <c r="A28" s="5"/>
      <c r="B28" s="11" t="s">
        <v>88</v>
      </c>
      <c r="C28" s="15"/>
      <c r="D28" s="15"/>
      <c r="E28" s="15"/>
      <c r="F28" s="15"/>
      <c r="G28" s="15"/>
      <c r="H28" s="15"/>
    </row>
    <row r="29" spans="1:8" x14ac:dyDescent="0.2">
      <c r="A29" s="5"/>
      <c r="B29" s="11" t="s">
        <v>89</v>
      </c>
      <c r="C29" s="15"/>
      <c r="D29" s="15"/>
      <c r="E29" s="15"/>
      <c r="F29" s="15"/>
      <c r="G29" s="15"/>
      <c r="H29" s="15"/>
    </row>
    <row r="30" spans="1:8" x14ac:dyDescent="0.2">
      <c r="A30" s="5"/>
      <c r="B30" s="11" t="s">
        <v>90</v>
      </c>
      <c r="C30" s="15"/>
      <c r="D30" s="15"/>
      <c r="E30" s="15"/>
      <c r="F30" s="15"/>
      <c r="G30" s="15"/>
      <c r="H30" s="15"/>
    </row>
    <row r="31" spans="1:8" x14ac:dyDescent="0.2">
      <c r="A31" s="5"/>
      <c r="B31" s="11" t="s">
        <v>91</v>
      </c>
      <c r="C31" s="15"/>
      <c r="D31" s="15"/>
      <c r="E31" s="15"/>
      <c r="F31" s="15"/>
      <c r="G31" s="15"/>
      <c r="H31" s="15"/>
    </row>
    <row r="32" spans="1:8" x14ac:dyDescent="0.2">
      <c r="A32" s="5"/>
      <c r="B32" s="11" t="s">
        <v>19</v>
      </c>
      <c r="C32" s="15"/>
      <c r="D32" s="15"/>
      <c r="E32" s="15"/>
      <c r="F32" s="15"/>
      <c r="G32" s="15"/>
      <c r="H32" s="15"/>
    </row>
    <row r="33" spans="1:8" x14ac:dyDescent="0.2">
      <c r="A33" s="45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45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45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>
        <v>85000000</v>
      </c>
      <c r="D55" s="15">
        <v>16370000</v>
      </c>
      <c r="E55" s="15">
        <v>101370000</v>
      </c>
      <c r="F55" s="15">
        <v>29039598.600000001</v>
      </c>
      <c r="G55" s="15">
        <v>29039598.600000001</v>
      </c>
      <c r="H55" s="15">
        <f>+E55-F55</f>
        <v>72330401.400000006</v>
      </c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45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45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45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v>105653018</v>
      </c>
      <c r="D77" s="17">
        <v>16370000</v>
      </c>
      <c r="E77" s="17">
        <v>122023018</v>
      </c>
      <c r="F77" s="17">
        <v>35226131.359999999</v>
      </c>
      <c r="G77" s="17">
        <v>35226131.359999999</v>
      </c>
      <c r="H77" s="17">
        <f>SUM(H5:H76)</f>
        <v>86796886.640000001</v>
      </c>
    </row>
    <row r="79" spans="1:8" x14ac:dyDescent="0.2">
      <c r="A79" s="46" t="s">
        <v>133</v>
      </c>
    </row>
    <row r="81" spans="2:5" x14ac:dyDescent="0.2">
      <c r="B81" s="47" t="s">
        <v>134</v>
      </c>
      <c r="E81" s="47" t="s">
        <v>135</v>
      </c>
    </row>
    <row r="82" spans="2:5" x14ac:dyDescent="0.2">
      <c r="B82" s="48" t="s">
        <v>139</v>
      </c>
      <c r="E82" s="49" t="s">
        <v>136</v>
      </c>
    </row>
    <row r="83" spans="2:5" x14ac:dyDescent="0.2">
      <c r="B83" s="48" t="s">
        <v>137</v>
      </c>
      <c r="E83" s="49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2"/>
  <sheetViews>
    <sheetView showGridLines="0" workbookViewId="0">
      <selection activeCell="D7" sqref="D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20653018</v>
      </c>
      <c r="D6" s="50">
        <v>0</v>
      </c>
      <c r="E6" s="50">
        <v>20653018</v>
      </c>
      <c r="F6" s="50">
        <v>6186532.7599999998</v>
      </c>
      <c r="G6" s="50">
        <v>6186532.7599999998</v>
      </c>
      <c r="H6" s="51">
        <f>+E6-F6</f>
        <v>14466485.24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85000000</v>
      </c>
      <c r="D8" s="50">
        <v>16370000</v>
      </c>
      <c r="E8" s="50">
        <v>101370000</v>
      </c>
      <c r="F8" s="51">
        <v>29039598.600000001</v>
      </c>
      <c r="G8" s="51">
        <v>29039598.600000001</v>
      </c>
      <c r="H8" s="51">
        <f>+E8-F8</f>
        <v>72330401.400000006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/>
      <c r="D10" s="50"/>
      <c r="E10" s="50"/>
      <c r="F10" s="50"/>
      <c r="G10" s="50"/>
      <c r="H10" s="50"/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/>
      <c r="D12" s="50"/>
      <c r="E12" s="50"/>
      <c r="F12" s="50"/>
      <c r="G12" s="50"/>
      <c r="H12" s="50"/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/>
      <c r="D14" s="50"/>
      <c r="E14" s="50"/>
      <c r="F14" s="50"/>
      <c r="G14" s="50"/>
      <c r="H14" s="50"/>
    </row>
    <row r="15" spans="1:8" x14ac:dyDescent="0.2">
      <c r="A15" s="6"/>
      <c r="B15" s="19"/>
      <c r="C15" s="52"/>
      <c r="D15" s="52"/>
      <c r="E15" s="52"/>
      <c r="F15" s="52"/>
      <c r="G15" s="52"/>
      <c r="H15" s="52"/>
    </row>
    <row r="16" spans="1:8" x14ac:dyDescent="0.2">
      <c r="A16" s="20"/>
      <c r="B16" s="13" t="s">
        <v>53</v>
      </c>
      <c r="C16" s="17">
        <v>105653018</v>
      </c>
      <c r="D16" s="17">
        <v>16370000</v>
      </c>
      <c r="E16" s="17">
        <v>122023018</v>
      </c>
      <c r="F16" s="17">
        <v>35226131.359999999</v>
      </c>
      <c r="G16" s="17">
        <v>35226131.359999999</v>
      </c>
      <c r="H16" s="17">
        <f>SUM(H5:H15)</f>
        <v>86796886.640000001</v>
      </c>
    </row>
    <row r="18" spans="1:5" x14ac:dyDescent="0.2">
      <c r="A18" s="46" t="s">
        <v>133</v>
      </c>
    </row>
    <row r="20" spans="1:5" x14ac:dyDescent="0.2">
      <c r="B20" s="47" t="s">
        <v>134</v>
      </c>
      <c r="E20" s="47" t="s">
        <v>135</v>
      </c>
    </row>
    <row r="21" spans="1:5" x14ac:dyDescent="0.2">
      <c r="B21" s="48" t="s">
        <v>139</v>
      </c>
      <c r="E21" s="49" t="s">
        <v>136</v>
      </c>
    </row>
    <row r="22" spans="1:5" x14ac:dyDescent="0.2">
      <c r="B22" s="48" t="s">
        <v>137</v>
      </c>
      <c r="E22" s="49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51"/>
  <sheetViews>
    <sheetView showGridLines="0" workbookViewId="0">
      <selection activeCell="F9" sqref="F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142</v>
      </c>
      <c r="B1" s="54"/>
      <c r="C1" s="54"/>
      <c r="D1" s="54"/>
      <c r="E1" s="54"/>
      <c r="F1" s="54"/>
      <c r="G1" s="54"/>
      <c r="H1" s="55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4">
        <v>1</v>
      </c>
      <c r="B6" s="22" t="s">
        <v>130</v>
      </c>
      <c r="C6" s="15">
        <v>1750000</v>
      </c>
      <c r="D6" s="15">
        <v>0</v>
      </c>
      <c r="E6" s="15">
        <v>1750000</v>
      </c>
      <c r="F6" s="15">
        <v>73920.08</v>
      </c>
      <c r="G6" s="15">
        <v>73920.08</v>
      </c>
      <c r="H6" s="15">
        <f>+E6-F6</f>
        <v>1676079.92</v>
      </c>
    </row>
    <row r="7" spans="1:8" x14ac:dyDescent="0.2">
      <c r="A7" s="4">
        <v>20</v>
      </c>
      <c r="B7" s="22" t="s">
        <v>131</v>
      </c>
      <c r="C7" s="15">
        <v>18903018</v>
      </c>
      <c r="D7" s="15">
        <v>0</v>
      </c>
      <c r="E7" s="15">
        <v>18903018</v>
      </c>
      <c r="F7" s="15">
        <v>6112612.6799999997</v>
      </c>
      <c r="G7" s="15">
        <v>6112612.6799999997</v>
      </c>
      <c r="H7" s="15">
        <f t="shared" ref="H7" si="0">+E7-F7</f>
        <v>12790405.32</v>
      </c>
    </row>
    <row r="8" spans="1:8" x14ac:dyDescent="0.2">
      <c r="A8" s="4">
        <v>30</v>
      </c>
      <c r="B8" s="22" t="s">
        <v>132</v>
      </c>
      <c r="C8" s="15">
        <v>85000000</v>
      </c>
      <c r="D8" s="15">
        <v>16370000</v>
      </c>
      <c r="E8" s="15">
        <f>+C8+D8</f>
        <v>101370000</v>
      </c>
      <c r="F8" s="15">
        <v>29039598.600000001</v>
      </c>
      <c r="G8" s="15">
        <v>29039598.600000001</v>
      </c>
      <c r="H8" s="15">
        <f>+E8-F8</f>
        <v>72330401.400000006</v>
      </c>
    </row>
    <row r="9" spans="1:8" x14ac:dyDescent="0.2">
      <c r="A9" s="24"/>
      <c r="B9" s="44" t="s">
        <v>53</v>
      </c>
      <c r="C9" s="23">
        <f>SUM(C6:C8)</f>
        <v>105653018</v>
      </c>
      <c r="D9" s="23">
        <f t="shared" ref="D9" si="1">SUM(D6:D8)</f>
        <v>16370000</v>
      </c>
      <c r="E9" s="23">
        <f>SUM(E6:E8)</f>
        <v>122023018</v>
      </c>
      <c r="F9" s="23">
        <f>SUM(F6:F8)</f>
        <v>35226131.359999999</v>
      </c>
      <c r="G9" s="23">
        <f>SUM(G6:G8)</f>
        <v>35226131.359999999</v>
      </c>
      <c r="H9" s="23">
        <f>SUM(H6:H8)</f>
        <v>86796886.640000001</v>
      </c>
    </row>
    <row r="12" spans="1:8" ht="45" customHeight="1" x14ac:dyDescent="0.2">
      <c r="A12" s="53" t="s">
        <v>128</v>
      </c>
      <c r="B12" s="54"/>
      <c r="C12" s="54"/>
      <c r="D12" s="54"/>
      <c r="E12" s="54"/>
      <c r="F12" s="54"/>
      <c r="G12" s="54"/>
      <c r="H12" s="55"/>
    </row>
    <row r="14" spans="1:8" x14ac:dyDescent="0.2">
      <c r="A14" s="58" t="s">
        <v>54</v>
      </c>
      <c r="B14" s="59"/>
      <c r="C14" s="53" t="s">
        <v>60</v>
      </c>
      <c r="D14" s="54"/>
      <c r="E14" s="54"/>
      <c r="F14" s="54"/>
      <c r="G14" s="55"/>
      <c r="H14" s="56" t="s">
        <v>59</v>
      </c>
    </row>
    <row r="15" spans="1:8" ht="22.5" x14ac:dyDescent="0.2">
      <c r="A15" s="60"/>
      <c r="B15" s="61"/>
      <c r="C15" s="9" t="s">
        <v>55</v>
      </c>
      <c r="D15" s="9" t="s">
        <v>125</v>
      </c>
      <c r="E15" s="9" t="s">
        <v>56</v>
      </c>
      <c r="F15" s="9" t="s">
        <v>57</v>
      </c>
      <c r="G15" s="9" t="s">
        <v>58</v>
      </c>
      <c r="H15" s="57"/>
    </row>
    <row r="16" spans="1:8" x14ac:dyDescent="0.2">
      <c r="A16" s="62"/>
      <c r="B16" s="63"/>
      <c r="C16" s="10">
        <v>1</v>
      </c>
      <c r="D16" s="10">
        <v>2</v>
      </c>
      <c r="E16" s="10" t="s">
        <v>126</v>
      </c>
      <c r="F16" s="10">
        <v>4</v>
      </c>
      <c r="G16" s="10">
        <v>5</v>
      </c>
      <c r="H16" s="10" t="s">
        <v>127</v>
      </c>
    </row>
    <row r="17" spans="1:8" x14ac:dyDescent="0.2">
      <c r="A17" s="26"/>
      <c r="B17" s="27"/>
      <c r="C17" s="31"/>
      <c r="D17" s="31"/>
      <c r="E17" s="31"/>
      <c r="F17" s="31"/>
      <c r="G17" s="31"/>
      <c r="H17" s="31"/>
    </row>
    <row r="18" spans="1:8" x14ac:dyDescent="0.2">
      <c r="A18" s="4" t="s">
        <v>8</v>
      </c>
      <c r="B18" s="2"/>
      <c r="C18" s="32"/>
      <c r="D18" s="32"/>
      <c r="E18" s="32"/>
      <c r="F18" s="32"/>
      <c r="G18" s="32"/>
      <c r="H18" s="32"/>
    </row>
    <row r="19" spans="1:8" x14ac:dyDescent="0.2">
      <c r="A19" s="4" t="s">
        <v>9</v>
      </c>
      <c r="B19" s="2"/>
      <c r="C19" s="32"/>
      <c r="D19" s="32"/>
      <c r="E19" s="32"/>
      <c r="F19" s="32"/>
      <c r="G19" s="32"/>
      <c r="H19" s="32"/>
    </row>
    <row r="20" spans="1:8" x14ac:dyDescent="0.2">
      <c r="A20" s="4" t="s">
        <v>10</v>
      </c>
      <c r="B20" s="2"/>
      <c r="C20" s="32"/>
      <c r="D20" s="32"/>
      <c r="E20" s="32"/>
      <c r="F20" s="32"/>
      <c r="G20" s="32"/>
      <c r="H20" s="32"/>
    </row>
    <row r="21" spans="1:8" x14ac:dyDescent="0.2">
      <c r="A21" s="4" t="s">
        <v>11</v>
      </c>
      <c r="B21" s="2"/>
      <c r="C21" s="32"/>
      <c r="D21" s="32"/>
      <c r="E21" s="32"/>
      <c r="F21" s="32"/>
      <c r="G21" s="32"/>
      <c r="H21" s="32"/>
    </row>
    <row r="22" spans="1:8" x14ac:dyDescent="0.2">
      <c r="A22" s="4"/>
      <c r="B22" s="2"/>
      <c r="C22" s="33"/>
      <c r="D22" s="33"/>
      <c r="E22" s="33"/>
      <c r="F22" s="33"/>
      <c r="G22" s="33"/>
      <c r="H22" s="33"/>
    </row>
    <row r="23" spans="1:8" x14ac:dyDescent="0.2">
      <c r="A23" s="24"/>
      <c r="B23" s="44" t="s">
        <v>53</v>
      </c>
      <c r="C23" s="23"/>
      <c r="D23" s="23"/>
      <c r="E23" s="23"/>
      <c r="F23" s="23"/>
      <c r="G23" s="23"/>
      <c r="H23" s="23"/>
    </row>
    <row r="26" spans="1:8" ht="45" customHeight="1" x14ac:dyDescent="0.2">
      <c r="A26" s="53" t="s">
        <v>129</v>
      </c>
      <c r="B26" s="54"/>
      <c r="C26" s="54"/>
      <c r="D26" s="54"/>
      <c r="E26" s="54"/>
      <c r="F26" s="54"/>
      <c r="G26" s="54"/>
      <c r="H26" s="55"/>
    </row>
    <row r="27" spans="1:8" x14ac:dyDescent="0.2">
      <c r="A27" s="58" t="s">
        <v>54</v>
      </c>
      <c r="B27" s="59"/>
      <c r="C27" s="53" t="s">
        <v>60</v>
      </c>
      <c r="D27" s="54"/>
      <c r="E27" s="54"/>
      <c r="F27" s="54"/>
      <c r="G27" s="55"/>
      <c r="H27" s="56" t="s">
        <v>59</v>
      </c>
    </row>
    <row r="28" spans="1:8" ht="22.5" x14ac:dyDescent="0.2">
      <c r="A28" s="60"/>
      <c r="B28" s="61"/>
      <c r="C28" s="9" t="s">
        <v>55</v>
      </c>
      <c r="D28" s="9" t="s">
        <v>125</v>
      </c>
      <c r="E28" s="9" t="s">
        <v>56</v>
      </c>
      <c r="F28" s="9" t="s">
        <v>57</v>
      </c>
      <c r="G28" s="9" t="s">
        <v>58</v>
      </c>
      <c r="H28" s="57"/>
    </row>
    <row r="29" spans="1:8" x14ac:dyDescent="0.2">
      <c r="A29" s="62"/>
      <c r="B29" s="63"/>
      <c r="C29" s="10">
        <v>1</v>
      </c>
      <c r="D29" s="10">
        <v>2</v>
      </c>
      <c r="E29" s="10" t="s">
        <v>126</v>
      </c>
      <c r="F29" s="10">
        <v>4</v>
      </c>
      <c r="G29" s="10">
        <v>5</v>
      </c>
      <c r="H29" s="10" t="s">
        <v>127</v>
      </c>
    </row>
    <row r="30" spans="1:8" x14ac:dyDescent="0.2">
      <c r="A30" s="26"/>
      <c r="B30" s="27"/>
      <c r="C30" s="31"/>
      <c r="D30" s="31"/>
      <c r="E30" s="31"/>
      <c r="F30" s="31"/>
      <c r="G30" s="31"/>
      <c r="H30" s="31"/>
    </row>
    <row r="31" spans="1:8" ht="22.5" x14ac:dyDescent="0.2">
      <c r="A31" s="4"/>
      <c r="B31" s="29" t="s">
        <v>13</v>
      </c>
      <c r="C31" s="32"/>
      <c r="D31" s="32"/>
      <c r="E31" s="32"/>
      <c r="F31" s="32"/>
      <c r="G31" s="32"/>
      <c r="H31" s="32"/>
    </row>
    <row r="32" spans="1:8" x14ac:dyDescent="0.2">
      <c r="A32" s="4"/>
      <c r="B32" s="29"/>
      <c r="C32" s="32"/>
      <c r="D32" s="32"/>
      <c r="E32" s="32"/>
      <c r="F32" s="32"/>
      <c r="G32" s="32"/>
      <c r="H32" s="32"/>
    </row>
    <row r="33" spans="1:8" x14ac:dyDescent="0.2">
      <c r="A33" s="4"/>
      <c r="B33" s="29" t="s">
        <v>12</v>
      </c>
      <c r="C33" s="32"/>
      <c r="D33" s="32"/>
      <c r="E33" s="32"/>
      <c r="F33" s="32"/>
      <c r="G33" s="32"/>
      <c r="H33" s="32"/>
    </row>
    <row r="34" spans="1:8" x14ac:dyDescent="0.2">
      <c r="A34" s="4"/>
      <c r="B34" s="29"/>
      <c r="C34" s="32"/>
      <c r="D34" s="32"/>
      <c r="E34" s="32"/>
      <c r="F34" s="32"/>
      <c r="G34" s="32"/>
      <c r="H34" s="32"/>
    </row>
    <row r="35" spans="1:8" ht="22.5" x14ac:dyDescent="0.2">
      <c r="A35" s="4"/>
      <c r="B35" s="29" t="s">
        <v>14</v>
      </c>
      <c r="C35" s="32"/>
      <c r="D35" s="32"/>
      <c r="E35" s="32"/>
      <c r="F35" s="32"/>
      <c r="G35" s="32"/>
      <c r="H35" s="32"/>
    </row>
    <row r="36" spans="1:8" x14ac:dyDescent="0.2">
      <c r="A36" s="4"/>
      <c r="B36" s="29"/>
      <c r="C36" s="32"/>
      <c r="D36" s="32"/>
      <c r="E36" s="32"/>
      <c r="F36" s="32"/>
      <c r="G36" s="32"/>
      <c r="H36" s="32"/>
    </row>
    <row r="37" spans="1:8" ht="22.5" x14ac:dyDescent="0.2">
      <c r="A37" s="4"/>
      <c r="B37" s="29" t="s">
        <v>26</v>
      </c>
      <c r="C37" s="32"/>
      <c r="D37" s="32"/>
      <c r="E37" s="32"/>
      <c r="F37" s="32"/>
      <c r="G37" s="32"/>
      <c r="H37" s="32"/>
    </row>
    <row r="38" spans="1:8" x14ac:dyDescent="0.2">
      <c r="A38" s="4"/>
      <c r="B38" s="29"/>
      <c r="C38" s="32"/>
      <c r="D38" s="32"/>
      <c r="E38" s="32"/>
      <c r="F38" s="32"/>
      <c r="G38" s="32"/>
      <c r="H38" s="32"/>
    </row>
    <row r="39" spans="1:8" ht="22.5" x14ac:dyDescent="0.2">
      <c r="A39" s="4"/>
      <c r="B39" s="29" t="s">
        <v>27</v>
      </c>
      <c r="C39" s="32"/>
      <c r="D39" s="32"/>
      <c r="E39" s="32"/>
      <c r="F39" s="32"/>
      <c r="G39" s="32"/>
      <c r="H39" s="32"/>
    </row>
    <row r="40" spans="1:8" x14ac:dyDescent="0.2">
      <c r="A40" s="4"/>
      <c r="B40" s="29"/>
      <c r="C40" s="32"/>
      <c r="D40" s="32"/>
      <c r="E40" s="32"/>
      <c r="F40" s="32"/>
      <c r="G40" s="32"/>
      <c r="H40" s="32"/>
    </row>
    <row r="41" spans="1:8" ht="22.5" x14ac:dyDescent="0.2">
      <c r="A41" s="4"/>
      <c r="B41" s="29" t="s">
        <v>34</v>
      </c>
      <c r="C41" s="32"/>
      <c r="D41" s="32"/>
      <c r="E41" s="32"/>
      <c r="F41" s="32"/>
      <c r="G41" s="32"/>
      <c r="H41" s="32"/>
    </row>
    <row r="42" spans="1:8" x14ac:dyDescent="0.2">
      <c r="A42" s="4"/>
      <c r="B42" s="29"/>
      <c r="C42" s="32"/>
      <c r="D42" s="32"/>
      <c r="E42" s="32"/>
      <c r="F42" s="32"/>
      <c r="G42" s="32"/>
      <c r="H42" s="32"/>
    </row>
    <row r="43" spans="1:8" x14ac:dyDescent="0.2">
      <c r="A43" s="4"/>
      <c r="B43" s="29" t="s">
        <v>15</v>
      </c>
      <c r="C43" s="32"/>
      <c r="D43" s="32"/>
      <c r="E43" s="32"/>
      <c r="F43" s="32"/>
      <c r="G43" s="32"/>
      <c r="H43" s="32"/>
    </row>
    <row r="44" spans="1:8" x14ac:dyDescent="0.2">
      <c r="A44" s="28"/>
      <c r="B44" s="30"/>
      <c r="C44" s="33"/>
      <c r="D44" s="33"/>
      <c r="E44" s="33"/>
      <c r="F44" s="33"/>
      <c r="G44" s="33"/>
      <c r="H44" s="33"/>
    </row>
    <row r="45" spans="1:8" x14ac:dyDescent="0.2">
      <c r="A45" s="24"/>
      <c r="B45" s="44" t="s">
        <v>53</v>
      </c>
      <c r="C45" s="23"/>
      <c r="D45" s="23"/>
      <c r="E45" s="23"/>
      <c r="F45" s="23"/>
      <c r="G45" s="23"/>
      <c r="H45" s="23"/>
    </row>
    <row r="47" spans="1:8" x14ac:dyDescent="0.2">
      <c r="A47" s="46" t="s">
        <v>133</v>
      </c>
    </row>
    <row r="49" spans="2:5" x14ac:dyDescent="0.2">
      <c r="B49" s="47" t="s">
        <v>134</v>
      </c>
      <c r="E49" s="47" t="s">
        <v>135</v>
      </c>
    </row>
    <row r="50" spans="2:5" x14ac:dyDescent="0.2">
      <c r="B50" s="48" t="s">
        <v>139</v>
      </c>
      <c r="E50" s="49" t="s">
        <v>136</v>
      </c>
    </row>
    <row r="51" spans="2:5" x14ac:dyDescent="0.2">
      <c r="B51" s="48" t="s">
        <v>137</v>
      </c>
      <c r="E51" s="49" t="s">
        <v>138</v>
      </c>
    </row>
  </sheetData>
  <sheetProtection formatCells="0" formatColumns="0" formatRows="0" insertRows="0" deleteRows="0" autoFilter="0"/>
  <mergeCells count="12">
    <mergeCell ref="A26:H26"/>
    <mergeCell ref="A27:B29"/>
    <mergeCell ref="C27:G27"/>
    <mergeCell ref="H27:H28"/>
    <mergeCell ref="C14:G14"/>
    <mergeCell ref="H14:H15"/>
    <mergeCell ref="A1:H1"/>
    <mergeCell ref="A3:B5"/>
    <mergeCell ref="A12:H12"/>
    <mergeCell ref="A14:B16"/>
    <mergeCell ref="C3:G3"/>
    <mergeCell ref="H3:H4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48"/>
  <sheetViews>
    <sheetView showGridLines="0" topLeftCell="A4" workbookViewId="0">
      <selection activeCell="H42" sqref="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14"/>
      <c r="E5" s="14"/>
      <c r="F5" s="14"/>
      <c r="G5" s="14"/>
      <c r="H5" s="14"/>
    </row>
    <row r="6" spans="1:8" x14ac:dyDescent="0.2">
      <c r="A6" s="38" t="s">
        <v>16</v>
      </c>
      <c r="B6" s="36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35"/>
      <c r="B7" s="39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5"/>
      <c r="B8" s="39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5"/>
      <c r="B9" s="39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5"/>
      <c r="B10" s="39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5"/>
      <c r="B11" s="39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5"/>
      <c r="B12" s="39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5"/>
      <c r="B13" s="39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5"/>
      <c r="B14" s="39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37"/>
      <c r="B15" s="39"/>
      <c r="C15" s="15"/>
      <c r="D15" s="15"/>
      <c r="E15" s="15"/>
      <c r="F15" s="15"/>
      <c r="G15" s="15"/>
      <c r="H15" s="15"/>
    </row>
    <row r="16" spans="1:8" x14ac:dyDescent="0.2">
      <c r="A16" s="38" t="s">
        <v>20</v>
      </c>
      <c r="B16" s="40"/>
      <c r="C16" s="15"/>
      <c r="D16" s="15"/>
      <c r="E16" s="15"/>
      <c r="F16" s="15"/>
      <c r="G16" s="15"/>
      <c r="H16" s="15"/>
    </row>
    <row r="17" spans="1:8" x14ac:dyDescent="0.2">
      <c r="A17" s="35"/>
      <c r="B17" s="39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35"/>
      <c r="B18" s="39" t="s">
        <v>28</v>
      </c>
      <c r="C18" s="15">
        <v>105653018</v>
      </c>
      <c r="D18" s="15">
        <v>16370000</v>
      </c>
      <c r="E18" s="15">
        <v>122023018</v>
      </c>
      <c r="F18" s="15">
        <v>35226131.359999999</v>
      </c>
      <c r="G18" s="15">
        <v>35226131.359999999</v>
      </c>
      <c r="H18" s="15">
        <f>+E18-F18</f>
        <v>86796886.640000001</v>
      </c>
    </row>
    <row r="19" spans="1:8" x14ac:dyDescent="0.2">
      <c r="A19" s="35"/>
      <c r="B19" s="39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5"/>
      <c r="B20" s="39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35"/>
      <c r="B21" s="39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35"/>
      <c r="B22" s="39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5"/>
      <c r="B23" s="39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37"/>
      <c r="B24" s="39"/>
      <c r="C24" s="15"/>
      <c r="D24" s="15"/>
      <c r="E24" s="15"/>
      <c r="F24" s="15"/>
      <c r="G24" s="15"/>
      <c r="H24" s="15"/>
    </row>
    <row r="25" spans="1:8" x14ac:dyDescent="0.2">
      <c r="A25" s="38" t="s">
        <v>49</v>
      </c>
      <c r="B25" s="40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35"/>
      <c r="B26" s="39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5"/>
      <c r="B27" s="39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5"/>
      <c r="B28" s="39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5"/>
      <c r="B29" s="39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5"/>
      <c r="B30" s="39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5"/>
      <c r="B31" s="39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5"/>
      <c r="B32" s="39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5"/>
      <c r="B33" s="39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5"/>
      <c r="B34" s="39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37"/>
      <c r="B35" s="39"/>
      <c r="C35" s="15"/>
      <c r="D35" s="15"/>
      <c r="E35" s="15"/>
      <c r="F35" s="15"/>
      <c r="G35" s="15"/>
      <c r="H35" s="15"/>
    </row>
    <row r="36" spans="1:8" x14ac:dyDescent="0.2">
      <c r="A36" s="38" t="s">
        <v>32</v>
      </c>
      <c r="B36" s="40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5"/>
      <c r="B37" s="39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5"/>
      <c r="B38" s="39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5"/>
      <c r="B39" s="39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5"/>
      <c r="B40" s="39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37"/>
      <c r="B41" s="39"/>
      <c r="C41" s="15"/>
      <c r="D41" s="15"/>
      <c r="E41" s="15"/>
      <c r="F41" s="15"/>
      <c r="G41" s="15"/>
      <c r="H41" s="15"/>
    </row>
    <row r="42" spans="1:8" x14ac:dyDescent="0.2">
      <c r="A42" s="43"/>
      <c r="B42" s="44" t="s">
        <v>53</v>
      </c>
      <c r="C42" s="23">
        <v>105653018</v>
      </c>
      <c r="D42" s="23">
        <v>16370000</v>
      </c>
      <c r="E42" s="23">
        <v>122023018</v>
      </c>
      <c r="F42" s="23">
        <f>SUM(F5:F41)</f>
        <v>35226131.359999999</v>
      </c>
      <c r="G42" s="23">
        <f t="shared" ref="G42:H42" si="0">SUM(G5:G41)</f>
        <v>35226131.359999999</v>
      </c>
      <c r="H42" s="23">
        <f t="shared" si="0"/>
        <v>86796886.640000001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s="46" t="s">
        <v>133</v>
      </c>
      <c r="B44" s="1"/>
      <c r="C44" s="1"/>
      <c r="D44" s="1"/>
      <c r="E44" s="1"/>
      <c r="F44" s="1"/>
      <c r="G44" s="34"/>
      <c r="H44" s="34"/>
    </row>
    <row r="45" spans="1:8" x14ac:dyDescent="0.2">
      <c r="A45" s="1"/>
      <c r="B45" s="1"/>
      <c r="C45" s="1"/>
      <c r="D45" s="1"/>
      <c r="E45" s="1"/>
      <c r="F45" s="1"/>
      <c r="G45" s="34"/>
      <c r="H45" s="34"/>
    </row>
    <row r="46" spans="1:8" x14ac:dyDescent="0.2">
      <c r="A46" s="1"/>
      <c r="B46" s="47" t="s">
        <v>134</v>
      </c>
      <c r="C46" s="1"/>
      <c r="D46" s="1"/>
      <c r="E46" s="47" t="s">
        <v>135</v>
      </c>
      <c r="F46" s="1"/>
    </row>
    <row r="47" spans="1:8" x14ac:dyDescent="0.2">
      <c r="A47" s="1"/>
      <c r="B47" s="48" t="s">
        <v>139</v>
      </c>
      <c r="C47" s="1"/>
      <c r="D47" s="1"/>
      <c r="E47" s="49" t="s">
        <v>136</v>
      </c>
      <c r="F47" s="1"/>
    </row>
    <row r="48" spans="1:8" x14ac:dyDescent="0.2">
      <c r="A48" s="1"/>
      <c r="B48" s="48" t="s">
        <v>137</v>
      </c>
      <c r="C48" s="1"/>
      <c r="D48" s="1"/>
      <c r="E48" s="49" t="s">
        <v>138</v>
      </c>
      <c r="F48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2019-07-17T16:31:36Z</cp:lastPrinted>
  <dcterms:created xsi:type="dcterms:W3CDTF">2014-02-10T03:37:14Z</dcterms:created>
  <dcterms:modified xsi:type="dcterms:W3CDTF">2019-07-17T16:31:42Z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